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1756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Лист1!$B$12:$F$12</definedName>
  </definedNames>
  <calcPr calcId="124519"/>
</workbook>
</file>

<file path=xl/calcChain.xml><?xml version="1.0" encoding="utf-8"?>
<calcChain xmlns="http://schemas.openxmlformats.org/spreadsheetml/2006/main">
  <c r="F21" i="1"/>
  <c r="F51"/>
  <c r="F53"/>
  <c r="F68"/>
  <c r="F67"/>
  <c r="F65"/>
  <c r="F64"/>
  <c r="F63"/>
  <c r="F62"/>
  <c r="F60"/>
  <c r="F59"/>
  <c r="F54"/>
  <c r="F46"/>
  <c r="F45"/>
  <c r="F44"/>
  <c r="F43"/>
  <c r="F42"/>
  <c r="F41"/>
  <c r="F40"/>
  <c r="F39"/>
  <c r="F38"/>
  <c r="F37"/>
  <c r="F35"/>
  <c r="F30"/>
  <c r="F29"/>
  <c r="C27"/>
  <c r="F22"/>
  <c r="F20"/>
  <c r="F18"/>
  <c r="F17"/>
  <c r="F16"/>
  <c r="C16"/>
  <c r="F15"/>
  <c r="F14"/>
  <c r="F13"/>
</calcChain>
</file>

<file path=xl/sharedStrings.xml><?xml version="1.0" encoding="utf-8"?>
<sst xmlns="http://schemas.openxmlformats.org/spreadsheetml/2006/main" count="201" uniqueCount="84">
  <si>
    <t>ЧЕМПИОНАТ</t>
  </si>
  <si>
    <t>НАИМЕНОВАНИЕ КОМПЕТЕНЦИИ</t>
  </si>
  <si>
    <t>Экспедирование грузов (Freight Forwarding)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</si>
  <si>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</si>
  <si>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</si>
  <si>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</si>
  <si>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</si>
  <si>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</si>
  <si>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1-ГО УЧАСТНИКА/КОМАНДУ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</si>
  <si>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</si>
  <si>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</si>
  <si>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</si>
  <si>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</si>
  <si>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</si>
  <si>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</si>
  <si>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 xml:space="preserve">Стол деревянный </t>
  </si>
  <si>
    <t>ориентировочно 120*60 см, но на усмотрение организатора</t>
  </si>
  <si>
    <t>шт</t>
  </si>
  <si>
    <t>Стул компьютерный</t>
  </si>
  <si>
    <t>на усмотрение организатора</t>
  </si>
  <si>
    <t>Ноутбук Core i5, 4GB ОЗУ (и выше) Wi-Fi модуль</t>
  </si>
  <si>
    <t>Мышь для ноутбука</t>
  </si>
  <si>
    <t>Лоток для бумаг А4</t>
  </si>
  <si>
    <t>На усмотрение организатора, пример http://www.komus.ru/katalog/kantstovary/lotki-dlya-bumag/lotki-dlya-bumag/lotok-dlya-bumag-gorizontalnyj-komus-russkaya-seriya-prozrachnyj/p/327395/</t>
  </si>
  <si>
    <t>Блокнот/тетрадь/ежедневник формата А5</t>
  </si>
  <si>
    <t>Корзина для мусора</t>
  </si>
  <si>
    <t>1 (на всех участников)</t>
  </si>
  <si>
    <t>Степлер со скобами</t>
  </si>
  <si>
    <t>на усмотрение организатора, пример https://www.komus.ru/katalog/kantstovary/steplery-i-skoby/steplery-do-25-listov/stepler-komus-secundo-8224-do-20-listov-krasnyj/p/374726/</t>
  </si>
  <si>
    <t>Ручка</t>
  </si>
  <si>
    <t>НА 1-ГО ЭКСПЕРТА (КОНКУРСНАЯ ПЛОЩАДКА)</t>
  </si>
  <si>
    <t>НА ВСЕХ ЭКСПЕРТОВ</t>
  </si>
  <si>
    <t xml:space="preserve">Стул </t>
  </si>
  <si>
    <t>4 (на всех экспертов)</t>
  </si>
  <si>
    <t>Блокнот/тетрадь/ежедневник</t>
  </si>
  <si>
    <t>ОБЩАЯ ИНФРАСТРУКТУРА КОНКУРСНОЙ ПЛОЩАДКИ</t>
  </si>
  <si>
    <t>НА ВСЕХ УЧАСТНИКОВ И ЭКСПЕРТОВ</t>
  </si>
  <si>
    <t>Оборудование, мебель, канцелярия и т.п.</t>
  </si>
  <si>
    <t>Кулер с горячей и холодной водой</t>
  </si>
  <si>
    <t>Стаканчики одноразовые</t>
  </si>
  <si>
    <t>упаковка</t>
  </si>
  <si>
    <t>Бумага А4</t>
  </si>
  <si>
    <t>пачка</t>
  </si>
  <si>
    <t>Лоток для бумаги А4</t>
  </si>
  <si>
    <t>Ручка шариковая</t>
  </si>
  <si>
    <t>Маршрутизатор с Wi-Fi</t>
  </si>
  <si>
    <t>Картина в рамке</t>
  </si>
  <si>
    <t>http://www.1zoom.me/big2/651/283789-blackangel.jpg, 
либо на усмотрение организатора, но на "экспедиторскую" тематику, без отличительных логотипов какой-то конкретной экспедиторской компании</t>
  </si>
  <si>
    <t>http://wallpaperrs.com/uploads/cars/vehicles-train-engaging-wallpaper-96148-142979384216.jpg, либо на усмотрение организатора, но на "экспедиторскую" тематику, без отличительных логотипов какой-то конкретной экспедиторской компании</t>
  </si>
  <si>
    <t>http://ru-bort.ru/wp-content/uploads/2016/08/700.jpg, либо на усмотрение организатора, но на "экспедиторскую" тематику, без отличительных логотипов какой-то конкретной экспедиторской компании</t>
  </si>
  <si>
    <t>КОМНАТА ЭКСПЕРТОВ</t>
  </si>
  <si>
    <t>Вешалка на 8 человек</t>
  </si>
  <si>
    <t xml:space="preserve">Стол переговорный </t>
  </si>
  <si>
    <t>МФУ А4 лазерное,  ЦВЕТНОЕ</t>
  </si>
  <si>
    <t>ДОПОЛНИТЕЛЬНЫЕ ТРЕБОВАНИЯ/КОММЕНТАРИИ К ЗАСТРОЙКЕ ПЛОЩАДКИ</t>
  </si>
  <si>
    <t>Розетка для ноутбука для каждого из участников на конкурсной площадке</t>
  </si>
  <si>
    <t>220V</t>
  </si>
  <si>
    <t>Розетка для ноутбука для каждого из экспертов в комнате экспертов</t>
  </si>
  <si>
    <t>Microsoft Office 2010 и выше</t>
  </si>
  <si>
    <t>Windows 7 и выше</t>
  </si>
  <si>
    <t>РЧ2018 Красноярского края</t>
  </si>
  <si>
    <t>Гуркова О.М.</t>
  </si>
  <si>
    <t>Ильющенко Л.М.</t>
  </si>
  <si>
    <t>Шилов А.А.</t>
  </si>
  <si>
    <t>НА 6 РАБОЧИХ МЕСТ (6 УЧАСТНИКОВ)</t>
  </si>
  <si>
    <t xml:space="preserve">для каждого участника соревнований должна быть создана учётная запись и настроен почтовый клиент </t>
  </si>
  <si>
    <t>Ноутбук НР 637UR (HD), 4GB ОЗУ (и выше) Wi-Fi модуль</t>
  </si>
  <si>
    <t>На усмотрение организатора, пример https://www.komus.ru/katalog/kantstovary/lotki-i-nakopiteli-dlya-bumag/lotki-dlya-bumag</t>
  </si>
  <si>
    <t>3 (на всех участников)</t>
  </si>
  <si>
    <t>10 (на всех экспертов)</t>
  </si>
  <si>
    <t>ориентировочно 240*120 см (2 шт.) или 120*60 см. (4 шт.)</t>
  </si>
  <si>
    <t>Стол под ноутбук и проектор</t>
  </si>
  <si>
    <t>2 или 4</t>
  </si>
  <si>
    <t>МФУ А4 лазерное</t>
  </si>
  <si>
    <t>Ножницы</t>
  </si>
  <si>
    <t>на усмотрение организатора,  пример  http://achinsk.satom.ru/t/nozhi-i-nozhnicy-kancelyarskie-8190/?sort=rating&amp;display=gallery</t>
  </si>
  <si>
    <t>Сетевой фильтр 10 м, 6 гнезд</t>
  </si>
  <si>
    <t>Сетевой фильтр 5 м, 4 гнезда</t>
  </si>
  <si>
    <t>Доступ в интернет на каждом ноутбуке  (желательно  Wi-Fi)</t>
  </si>
  <si>
    <t>БРИФИНГ-ЗОНА</t>
  </si>
  <si>
    <t>Вешалка-стойка</t>
  </si>
  <si>
    <t>Стол деревянный (МФУ лазерное)</t>
  </si>
  <si>
    <t>9 (на всех экспертов)</t>
  </si>
  <si>
    <t>9  (на всех экспертов)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</si>
</sst>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70C0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sz val="10"/>
      <color theme="8" tint="-0.49998474074526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0070C0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sz val="10"/>
      <color rgb="FF7030A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7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5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1" fillId="4" borderId="9" xfId="0" applyFont="1" applyFill="1" applyBorder="1" applyAlignment="1">
      <alignment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7" fillId="0" borderId="9" xfId="1" applyFont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vertical="top" wrapText="1"/>
    </xf>
    <xf numFmtId="0" fontId="7" fillId="4" borderId="17" xfId="0" applyFont="1" applyFill="1" applyBorder="1" applyAlignment="1">
      <alignment wrapText="1"/>
    </xf>
    <xf numFmtId="0" fontId="15" fillId="4" borderId="19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u-bort.ru/wp-content/uploads/2016/08/700.jpg,%20&#1083;&#1080;&#1073;&#1086;%20&#1085;&#1072;%20&#1091;&#1089;&#1084;&#1086;&#1090;&#1088;&#1077;&#1085;&#1080;&#1077;%20&#1086;&#1088;&#1075;&#1072;&#1085;&#1080;&#1079;&#1072;&#1090;&#1086;&#1088;&#1072;,%20&#1085;&#1086;%20&#1085;&#1072;%20%22&#1101;&#1082;&#1089;&#1087;&#1077;&#1076;&#1080;&#1090;&#1086;&#1088;&#1089;&#1082;&#1091;&#1102;%22%20&#1090;&#1077;&#1084;&#1072;&#1090;&#1080;&#1082;&#1091;,%20&#1073;&#1077;&#1079;%20&#1086;&#1090;&#1083;&#1080;&#1095;&#1080;&#1090;&#1077;&#1083;&#1100;&#1085;&#1099;&#1093;%20&#1083;&#1086;&#1075;&#1086;&#1090;&#1080;&#1087;&#1086;&#1074;%20&#1082;&#1072;&#1082;&#1086;&#1081;-&#1090;&#1086;%20&#1082;&#1086;&#1085;&#1082;&#1088;&#1077;&#1090;&#1085;&#1086;&#1081;%20&#1101;&#1082;&#1089;&#1087;&#1077;&#1076;&#1080;&#1090;&#1086;&#1088;&#1089;&#1082;&#1086;&#1081;%20&#1082;&#1086;&#1084;&#1087;&#1072;&#1085;&#1080;&#108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3"/>
  <sheetViews>
    <sheetView tabSelected="1" topLeftCell="A56" workbookViewId="0">
      <selection activeCell="J72" sqref="J72"/>
    </sheetView>
  </sheetViews>
  <sheetFormatPr defaultColWidth="12.5703125" defaultRowHeight="12.75"/>
  <cols>
    <col min="1" max="1" width="12.28515625" style="24" customWidth="1"/>
    <col min="2" max="2" width="27.28515625" style="23" customWidth="1"/>
    <col min="3" max="3" width="33.140625" style="23" customWidth="1"/>
    <col min="4" max="4" width="14" style="5" customWidth="1"/>
    <col min="5" max="5" width="17.140625" style="5" customWidth="1"/>
    <col min="6" max="6" width="19" style="5" customWidth="1"/>
    <col min="7" max="21" width="8" style="5" customWidth="1"/>
    <col min="22" max="16384" width="12.5703125" style="5"/>
  </cols>
  <sheetData>
    <row r="1" spans="1:21" s="2" customFormat="1" ht="15" customHeight="1">
      <c r="A1" s="26"/>
      <c r="B1" s="27" t="s">
        <v>0</v>
      </c>
      <c r="C1" s="28" t="s">
        <v>60</v>
      </c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30" customHeight="1">
      <c r="A2" s="26"/>
      <c r="B2" s="27" t="s">
        <v>1</v>
      </c>
      <c r="C2" s="27" t="s">
        <v>2</v>
      </c>
      <c r="D2" s="29"/>
      <c r="E2" s="29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5" customHeight="1">
      <c r="A3" s="26"/>
      <c r="B3" s="30" t="s">
        <v>3</v>
      </c>
      <c r="C3" s="27" t="s">
        <v>61</v>
      </c>
      <c r="D3" s="29"/>
      <c r="E3" s="29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15" customHeight="1">
      <c r="A4" s="26"/>
      <c r="B4" s="30" t="s">
        <v>4</v>
      </c>
      <c r="C4" s="27" t="s">
        <v>62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2" customFormat="1" ht="15" customHeight="1">
      <c r="A5" s="26"/>
      <c r="B5" s="30" t="s">
        <v>5</v>
      </c>
      <c r="C5" s="27" t="s">
        <v>63</v>
      </c>
      <c r="D5" s="29"/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2" customFormat="1" ht="15" customHeight="1">
      <c r="A6" s="26"/>
      <c r="B6" s="30" t="s">
        <v>6</v>
      </c>
      <c r="C6" s="27" t="s">
        <v>62</v>
      </c>
      <c r="D6" s="29"/>
      <c r="E6" s="29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2" customFormat="1" ht="15" customHeight="1">
      <c r="A7" s="26"/>
      <c r="B7" s="30" t="s">
        <v>7</v>
      </c>
      <c r="C7" s="27">
        <v>6</v>
      </c>
      <c r="D7" s="29"/>
      <c r="E7" s="29"/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26"/>
      <c r="B8" s="31"/>
      <c r="C8" s="31"/>
      <c r="D8" s="29"/>
      <c r="E8" s="29"/>
      <c r="F8" s="2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customHeight="1" thickBot="1">
      <c r="A9" s="32"/>
      <c r="B9" s="33"/>
      <c r="C9" s="33"/>
      <c r="D9" s="33"/>
      <c r="E9" s="33"/>
      <c r="F9" s="3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54" customHeight="1" thickBot="1">
      <c r="A10" s="34" t="s">
        <v>8</v>
      </c>
      <c r="B10" s="6"/>
      <c r="C10" s="6"/>
      <c r="D10" s="7"/>
      <c r="E10" s="7"/>
      <c r="F10" s="35" t="s">
        <v>64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18" customHeight="1" thickBot="1">
      <c r="A11" s="36" t="s">
        <v>9</v>
      </c>
      <c r="B11" s="37"/>
      <c r="C11" s="37"/>
      <c r="D11" s="38"/>
      <c r="E11" s="38"/>
      <c r="F11" s="3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9" customFormat="1" ht="34.5" customHeight="1" thickBot="1">
      <c r="A12" s="40" t="s">
        <v>10</v>
      </c>
      <c r="B12" s="40" t="s">
        <v>11</v>
      </c>
      <c r="C12" s="40" t="s">
        <v>12</v>
      </c>
      <c r="D12" s="40" t="s">
        <v>13</v>
      </c>
      <c r="E12" s="40" t="s">
        <v>14</v>
      </c>
      <c r="F12" s="40" t="s">
        <v>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26.25" thickBot="1">
      <c r="A13" s="41">
        <v>1</v>
      </c>
      <c r="B13" s="42" t="s">
        <v>15</v>
      </c>
      <c r="C13" s="42" t="s">
        <v>16</v>
      </c>
      <c r="D13" s="41" t="s">
        <v>17</v>
      </c>
      <c r="E13" s="41">
        <v>1</v>
      </c>
      <c r="F13" s="41">
        <f t="shared" ref="F13:F18" si="0">E13*$C$7</f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21" customHeight="1" thickBot="1">
      <c r="A14" s="41">
        <v>2</v>
      </c>
      <c r="B14" s="43" t="s">
        <v>18</v>
      </c>
      <c r="C14" s="42" t="s">
        <v>19</v>
      </c>
      <c r="D14" s="41" t="s">
        <v>17</v>
      </c>
      <c r="E14" s="41">
        <v>1</v>
      </c>
      <c r="F14" s="41">
        <f t="shared" si="0"/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34.5" customHeight="1" thickBot="1">
      <c r="A15" s="41">
        <v>3</v>
      </c>
      <c r="B15" s="43" t="s">
        <v>66</v>
      </c>
      <c r="C15" s="42" t="s">
        <v>19</v>
      </c>
      <c r="D15" s="41" t="s">
        <v>17</v>
      </c>
      <c r="E15" s="41">
        <v>1</v>
      </c>
      <c r="F15" s="41">
        <f t="shared" si="0"/>
        <v>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21" customHeight="1" thickBot="1">
      <c r="A16" s="41">
        <v>4</v>
      </c>
      <c r="B16" s="43" t="s">
        <v>21</v>
      </c>
      <c r="C16" s="44" t="str">
        <f>HYPERLINK("http://www.one-meb.ru/tumba-ofisnaja-pristavnaja-4-jaschika-s-central-nym-zamkom.html","на усмотрение организатора")</f>
        <v>на усмотрение организатора</v>
      </c>
      <c r="D16" s="41" t="s">
        <v>17</v>
      </c>
      <c r="E16" s="41">
        <v>1</v>
      </c>
      <c r="F16" s="41">
        <f t="shared" si="0"/>
        <v>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ht="21.75" customHeight="1" thickBot="1">
      <c r="A17" s="41">
        <v>5</v>
      </c>
      <c r="B17" s="43" t="s">
        <v>22</v>
      </c>
      <c r="C17" s="43" t="s">
        <v>67</v>
      </c>
      <c r="D17" s="41" t="s">
        <v>17</v>
      </c>
      <c r="E17" s="41">
        <v>1</v>
      </c>
      <c r="F17" s="41">
        <f t="shared" si="0"/>
        <v>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ht="26.25" thickBot="1">
      <c r="A18" s="41">
        <v>6</v>
      </c>
      <c r="B18" s="43" t="s">
        <v>24</v>
      </c>
      <c r="C18" s="42" t="s">
        <v>19</v>
      </c>
      <c r="D18" s="41" t="s">
        <v>17</v>
      </c>
      <c r="E18" s="41">
        <v>1</v>
      </c>
      <c r="F18" s="41">
        <f t="shared" si="0"/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9" customFormat="1" ht="24" customHeight="1" thickBot="1">
      <c r="A19" s="41">
        <v>7</v>
      </c>
      <c r="B19" s="43" t="s">
        <v>25</v>
      </c>
      <c r="C19" s="42" t="s">
        <v>19</v>
      </c>
      <c r="D19" s="41" t="s">
        <v>17</v>
      </c>
      <c r="E19" s="41" t="s">
        <v>68</v>
      </c>
      <c r="F19" s="41">
        <v>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9" customFormat="1" ht="24" customHeight="1" thickBot="1">
      <c r="A20" s="41">
        <v>8</v>
      </c>
      <c r="B20" s="43" t="s">
        <v>27</v>
      </c>
      <c r="C20" s="42" t="s">
        <v>28</v>
      </c>
      <c r="D20" s="41" t="s">
        <v>17</v>
      </c>
      <c r="E20" s="41">
        <v>1</v>
      </c>
      <c r="F20" s="41">
        <f t="shared" ref="F20:F22" si="1">E20*$C$7</f>
        <v>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9" customFormat="1" ht="24" customHeight="1" thickBot="1">
      <c r="A21" s="41">
        <v>9</v>
      </c>
      <c r="B21" s="43" t="s">
        <v>74</v>
      </c>
      <c r="C21" s="42" t="s">
        <v>75</v>
      </c>
      <c r="D21" s="41" t="s">
        <v>17</v>
      </c>
      <c r="E21" s="41">
        <v>1</v>
      </c>
      <c r="F21" s="41">
        <f t="shared" si="1"/>
        <v>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9" customFormat="1" ht="21.75" customHeight="1" thickBot="1">
      <c r="A22" s="41">
        <v>10</v>
      </c>
      <c r="B22" s="43" t="s">
        <v>29</v>
      </c>
      <c r="C22" s="42" t="s">
        <v>19</v>
      </c>
      <c r="D22" s="41" t="s">
        <v>17</v>
      </c>
      <c r="E22" s="41">
        <v>1</v>
      </c>
      <c r="F22" s="41">
        <f t="shared" si="1"/>
        <v>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9" customFormat="1" ht="26.25" thickBot="1">
      <c r="A23" s="41">
        <v>11</v>
      </c>
      <c r="B23" s="43" t="s">
        <v>80</v>
      </c>
      <c r="C23" s="42" t="s">
        <v>19</v>
      </c>
      <c r="D23" s="41" t="s">
        <v>17</v>
      </c>
      <c r="E23" s="41" t="s">
        <v>26</v>
      </c>
      <c r="F23" s="41">
        <v>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54.75" customHeight="1" thickBot="1">
      <c r="A24" s="45" t="s">
        <v>30</v>
      </c>
      <c r="B24" s="10"/>
      <c r="C24" s="10"/>
      <c r="D24" s="11"/>
      <c r="E24" s="12"/>
      <c r="F24" s="46" t="s">
        <v>31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4" customFormat="1" ht="20.25" customHeight="1" thickBot="1">
      <c r="A25" s="47" t="s">
        <v>9</v>
      </c>
      <c r="B25" s="48"/>
      <c r="C25" s="48"/>
      <c r="D25" s="11"/>
      <c r="E25" s="11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4" customFormat="1" ht="15" customHeight="1" thickBot="1">
      <c r="A26" s="40" t="s">
        <v>10</v>
      </c>
      <c r="B26" s="40" t="s">
        <v>11</v>
      </c>
      <c r="C26" s="40" t="s">
        <v>12</v>
      </c>
      <c r="D26" s="40" t="s">
        <v>13</v>
      </c>
      <c r="E26" s="40" t="s">
        <v>14</v>
      </c>
      <c r="F26" s="40" t="s">
        <v>14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14" customFormat="1" ht="35.25" customHeight="1" thickBot="1">
      <c r="A27" s="41">
        <v>1</v>
      </c>
      <c r="B27" s="42" t="s">
        <v>15</v>
      </c>
      <c r="C27" s="44" t="str">
        <f>HYPERLINK("http://www.one-meb.ru/stol-rabochij-dlja-ofisa-2.html","ориентировочно 120*60 см, но на усмотрение организатора")</f>
        <v>ориентировочно 120*60 см, но на усмотрение организатора</v>
      </c>
      <c r="D27" s="41" t="s">
        <v>17</v>
      </c>
      <c r="E27" s="41" t="s">
        <v>33</v>
      </c>
      <c r="F27" s="41">
        <v>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27" customHeight="1" thickBot="1">
      <c r="A28" s="41">
        <v>2</v>
      </c>
      <c r="B28" s="43" t="s">
        <v>32</v>
      </c>
      <c r="C28" s="43" t="s">
        <v>19</v>
      </c>
      <c r="D28" s="41" t="s">
        <v>17</v>
      </c>
      <c r="E28" s="41" t="s">
        <v>83</v>
      </c>
      <c r="F28" s="41">
        <v>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4" customFormat="1" ht="19.5" customHeight="1" thickBot="1">
      <c r="A29" s="41">
        <v>3</v>
      </c>
      <c r="B29" s="43" t="s">
        <v>34</v>
      </c>
      <c r="C29" s="42" t="s">
        <v>19</v>
      </c>
      <c r="D29" s="41" t="s">
        <v>17</v>
      </c>
      <c r="E29" s="41">
        <v>1</v>
      </c>
      <c r="F29" s="41">
        <f t="shared" ref="F29:F30" si="2">E29*8</f>
        <v>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4" customFormat="1" ht="20.25" customHeight="1" thickBot="1">
      <c r="A30" s="41">
        <v>4</v>
      </c>
      <c r="B30" s="43" t="s">
        <v>29</v>
      </c>
      <c r="C30" s="42" t="s">
        <v>19</v>
      </c>
      <c r="D30" s="41" t="s">
        <v>17</v>
      </c>
      <c r="E30" s="49">
        <v>1</v>
      </c>
      <c r="F30" s="49">
        <f t="shared" si="2"/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4" customFormat="1" ht="15" customHeight="1" thickBot="1">
      <c r="A31" s="41"/>
      <c r="B31" s="42"/>
      <c r="C31" s="42"/>
      <c r="D31" s="50"/>
      <c r="E31" s="51"/>
      <c r="F31" s="5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48" customHeight="1" thickBot="1">
      <c r="A32" s="34" t="s">
        <v>35</v>
      </c>
      <c r="B32" s="6"/>
      <c r="C32" s="6"/>
      <c r="D32" s="7"/>
      <c r="E32" s="15"/>
      <c r="F32" s="35" t="s">
        <v>36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4" customFormat="1" ht="23.25" customHeight="1" thickBot="1">
      <c r="A33" s="53" t="s">
        <v>37</v>
      </c>
      <c r="B33" s="54"/>
      <c r="C33" s="54"/>
      <c r="D33" s="38"/>
      <c r="E33" s="38"/>
      <c r="F33" s="3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14" customFormat="1" ht="15" customHeight="1" thickBot="1">
      <c r="A34" s="40" t="s">
        <v>10</v>
      </c>
      <c r="B34" s="40" t="s">
        <v>11</v>
      </c>
      <c r="C34" s="40" t="s">
        <v>12</v>
      </c>
      <c r="D34" s="40" t="s">
        <v>13</v>
      </c>
      <c r="E34" s="40" t="s">
        <v>14</v>
      </c>
      <c r="F34" s="40" t="s">
        <v>14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14" customFormat="1" ht="24.75" customHeight="1" thickBot="1">
      <c r="A35" s="41">
        <v>1</v>
      </c>
      <c r="B35" s="42" t="s">
        <v>81</v>
      </c>
      <c r="C35" s="42" t="s">
        <v>19</v>
      </c>
      <c r="D35" s="41" t="s">
        <v>17</v>
      </c>
      <c r="E35" s="41">
        <v>2</v>
      </c>
      <c r="F35" s="41">
        <f t="shared" ref="F35:F46" si="3">E35</f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14" customFormat="1" ht="17.25" customHeight="1" thickBot="1">
      <c r="A36" s="41">
        <v>2</v>
      </c>
      <c r="B36" s="43" t="s">
        <v>32</v>
      </c>
      <c r="C36" s="43" t="s">
        <v>19</v>
      </c>
      <c r="D36" s="41" t="s">
        <v>17</v>
      </c>
      <c r="E36" s="41">
        <v>2</v>
      </c>
      <c r="F36" s="41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4" customFormat="1" ht="26.25" thickBot="1">
      <c r="A37" s="41">
        <v>3</v>
      </c>
      <c r="B37" s="42" t="s">
        <v>38</v>
      </c>
      <c r="C37" s="42" t="s">
        <v>19</v>
      </c>
      <c r="D37" s="41" t="s">
        <v>17</v>
      </c>
      <c r="E37" s="41">
        <v>2</v>
      </c>
      <c r="F37" s="41">
        <f t="shared" si="3"/>
        <v>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4" customFormat="1" ht="15" customHeight="1" thickBot="1">
      <c r="A38" s="41">
        <v>4</v>
      </c>
      <c r="B38" s="42" t="s">
        <v>39</v>
      </c>
      <c r="C38" s="42" t="s">
        <v>19</v>
      </c>
      <c r="D38" s="41" t="s">
        <v>40</v>
      </c>
      <c r="E38" s="41">
        <v>5</v>
      </c>
      <c r="F38" s="41">
        <f t="shared" si="3"/>
        <v>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4" customFormat="1" ht="17.25" customHeight="1" thickBot="1">
      <c r="A39" s="41">
        <v>5</v>
      </c>
      <c r="B39" s="43" t="s">
        <v>73</v>
      </c>
      <c r="C39" s="42" t="s">
        <v>19</v>
      </c>
      <c r="D39" s="41" t="s">
        <v>17</v>
      </c>
      <c r="E39" s="41">
        <v>2</v>
      </c>
      <c r="F39" s="41">
        <f t="shared" si="3"/>
        <v>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14" customFormat="1" ht="18.75" customHeight="1" thickBot="1">
      <c r="A40" s="41">
        <v>6</v>
      </c>
      <c r="B40" s="43" t="s">
        <v>41</v>
      </c>
      <c r="C40" s="42" t="s">
        <v>19</v>
      </c>
      <c r="D40" s="41" t="s">
        <v>42</v>
      </c>
      <c r="E40" s="41">
        <v>6</v>
      </c>
      <c r="F40" s="41">
        <f t="shared" si="3"/>
        <v>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ht="24" customHeight="1" thickBot="1">
      <c r="A41" s="41">
        <v>7</v>
      </c>
      <c r="B41" s="55" t="s">
        <v>43</v>
      </c>
      <c r="C41" s="55" t="s">
        <v>23</v>
      </c>
      <c r="D41" s="56" t="s">
        <v>17</v>
      </c>
      <c r="E41" s="57">
        <v>2</v>
      </c>
      <c r="F41" s="57">
        <f t="shared" si="3"/>
        <v>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ht="18.75" customHeight="1" thickBot="1">
      <c r="A42" s="41">
        <v>8</v>
      </c>
      <c r="B42" s="43" t="s">
        <v>44</v>
      </c>
      <c r="C42" s="42" t="s">
        <v>19</v>
      </c>
      <c r="D42" s="41" t="s">
        <v>17</v>
      </c>
      <c r="E42" s="41">
        <v>10</v>
      </c>
      <c r="F42" s="41">
        <f t="shared" si="3"/>
        <v>10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14" customFormat="1" ht="18" customHeight="1" thickBot="1">
      <c r="A43" s="41">
        <v>9</v>
      </c>
      <c r="B43" s="43" t="s">
        <v>25</v>
      </c>
      <c r="C43" s="43" t="s">
        <v>19</v>
      </c>
      <c r="D43" s="41" t="s">
        <v>17</v>
      </c>
      <c r="E43" s="41">
        <v>3</v>
      </c>
      <c r="F43" s="41">
        <f t="shared" si="3"/>
        <v>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5.75" customHeight="1" thickBot="1">
      <c r="A44" s="41">
        <v>10</v>
      </c>
      <c r="B44" s="43" t="s">
        <v>45</v>
      </c>
      <c r="C44" s="43" t="s">
        <v>19</v>
      </c>
      <c r="D44" s="41" t="s">
        <v>17</v>
      </c>
      <c r="E44" s="41">
        <v>1</v>
      </c>
      <c r="F44" s="41">
        <f t="shared" si="3"/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14" customFormat="1" ht="20.25" customHeight="1" thickBot="1">
      <c r="A45" s="41">
        <v>11</v>
      </c>
      <c r="B45" s="43" t="s">
        <v>46</v>
      </c>
      <c r="C45" s="43" t="s">
        <v>47</v>
      </c>
      <c r="D45" s="41" t="s">
        <v>17</v>
      </c>
      <c r="E45" s="41">
        <v>1</v>
      </c>
      <c r="F45" s="41">
        <f t="shared" si="3"/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14" customFormat="1" ht="21.75" customHeight="1" thickBot="1">
      <c r="A46" s="41">
        <v>12</v>
      </c>
      <c r="B46" s="43" t="s">
        <v>46</v>
      </c>
      <c r="C46" s="43" t="s">
        <v>48</v>
      </c>
      <c r="D46" s="41" t="s">
        <v>17</v>
      </c>
      <c r="E46" s="41">
        <v>1</v>
      </c>
      <c r="F46" s="49">
        <f t="shared" si="3"/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" customHeight="1" thickBot="1">
      <c r="A47" s="50"/>
      <c r="B47" s="16"/>
      <c r="C47" s="16"/>
      <c r="D47" s="17"/>
      <c r="E47" s="17"/>
      <c r="F47" s="5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26.25" customHeight="1" thickBot="1">
      <c r="A48" s="58" t="s">
        <v>79</v>
      </c>
      <c r="B48" s="6"/>
      <c r="C48" s="6"/>
      <c r="D48" s="7"/>
      <c r="E48" s="7"/>
      <c r="F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4" customFormat="1" ht="15" customHeight="1" thickBot="1">
      <c r="A49" s="53" t="s">
        <v>37</v>
      </c>
      <c r="B49" s="54"/>
      <c r="C49" s="54"/>
      <c r="D49" s="38"/>
      <c r="E49" s="38"/>
      <c r="F49" s="3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s="14" customFormat="1" ht="15" customHeight="1" thickBot="1">
      <c r="A50" s="40" t="s">
        <v>10</v>
      </c>
      <c r="B50" s="60" t="s">
        <v>11</v>
      </c>
      <c r="C50" s="60" t="s">
        <v>12</v>
      </c>
      <c r="D50" s="40" t="s">
        <v>13</v>
      </c>
      <c r="E50" s="40" t="s">
        <v>14</v>
      </c>
      <c r="F50" s="40" t="s">
        <v>14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29.25" customHeight="1" thickBot="1">
      <c r="A51" s="41">
        <v>1</v>
      </c>
      <c r="B51" s="42" t="s">
        <v>71</v>
      </c>
      <c r="C51" s="42" t="s">
        <v>16</v>
      </c>
      <c r="D51" s="41" t="s">
        <v>17</v>
      </c>
      <c r="E51" s="41">
        <v>1</v>
      </c>
      <c r="F51" s="41">
        <f t="shared" ref="F51:F54" si="4">E51</f>
        <v>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14" customFormat="1" ht="15" customHeight="1" thickBot="1">
      <c r="A52" s="41">
        <v>2</v>
      </c>
      <c r="B52" s="43" t="s">
        <v>32</v>
      </c>
      <c r="C52" s="43" t="s">
        <v>19</v>
      </c>
      <c r="D52" s="41" t="s">
        <v>17</v>
      </c>
      <c r="E52" s="41" t="s">
        <v>82</v>
      </c>
      <c r="F52" s="41">
        <v>8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14" customFormat="1" ht="39" customHeight="1" thickBot="1">
      <c r="A53" s="41">
        <v>3</v>
      </c>
      <c r="B53" s="42" t="s">
        <v>46</v>
      </c>
      <c r="C53" s="61" t="s">
        <v>49</v>
      </c>
      <c r="D53" s="41" t="s">
        <v>17</v>
      </c>
      <c r="E53" s="41">
        <v>1</v>
      </c>
      <c r="F53" s="41">
        <f>E53</f>
        <v>1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14" customFormat="1" ht="15" customHeight="1" thickBot="1">
      <c r="A54" s="49">
        <v>4</v>
      </c>
      <c r="B54" s="62" t="s">
        <v>25</v>
      </c>
      <c r="C54" s="62" t="s">
        <v>19</v>
      </c>
      <c r="D54" s="49" t="s">
        <v>17</v>
      </c>
      <c r="E54" s="49">
        <v>1</v>
      </c>
      <c r="F54" s="49">
        <f t="shared" si="4"/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5" customHeight="1" thickBot="1">
      <c r="A55" s="63"/>
      <c r="B55" s="64"/>
      <c r="C55" s="64"/>
      <c r="D55" s="65"/>
      <c r="E55" s="65"/>
      <c r="F55" s="6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27.75" customHeight="1" thickBot="1">
      <c r="A56" s="46" t="s">
        <v>50</v>
      </c>
      <c r="B56" s="18"/>
      <c r="C56" s="18"/>
      <c r="D56" s="19"/>
      <c r="E56" s="20"/>
      <c r="F56" s="46" t="s">
        <v>31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4" customFormat="1" ht="15" customHeight="1" thickBot="1">
      <c r="A57" s="47" t="s">
        <v>37</v>
      </c>
      <c r="B57" s="48"/>
      <c r="C57" s="48"/>
      <c r="D57" s="15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14" customFormat="1" ht="27" customHeight="1" thickBot="1">
      <c r="A58" s="67" t="s">
        <v>10</v>
      </c>
      <c r="B58" s="68" t="s">
        <v>11</v>
      </c>
      <c r="C58" s="68" t="s">
        <v>12</v>
      </c>
      <c r="D58" s="69" t="s">
        <v>13</v>
      </c>
      <c r="E58" s="69" t="s">
        <v>14</v>
      </c>
      <c r="F58" s="69" t="s">
        <v>14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s="14" customFormat="1" ht="13.5" thickBot="1">
      <c r="A59" s="25">
        <v>1</v>
      </c>
      <c r="B59" s="70" t="s">
        <v>51</v>
      </c>
      <c r="C59" s="42" t="s">
        <v>19</v>
      </c>
      <c r="D59" s="41" t="s">
        <v>17</v>
      </c>
      <c r="E59" s="41">
        <v>1</v>
      </c>
      <c r="F59" s="41">
        <f t="shared" ref="F59:F68" si="5">E59</f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25.5" customHeight="1" thickBot="1">
      <c r="A60" s="25">
        <v>2</v>
      </c>
      <c r="B60" s="70" t="s">
        <v>52</v>
      </c>
      <c r="C60" s="71" t="s">
        <v>70</v>
      </c>
      <c r="D60" s="41" t="s">
        <v>17</v>
      </c>
      <c r="E60" s="41" t="s">
        <v>72</v>
      </c>
      <c r="F60" s="41" t="str">
        <f t="shared" si="5"/>
        <v>2 или 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14" customFormat="1" ht="25.5" customHeight="1" thickBot="1">
      <c r="A61" s="51">
        <v>3</v>
      </c>
      <c r="B61" s="72" t="s">
        <v>32</v>
      </c>
      <c r="C61" s="43" t="s">
        <v>19</v>
      </c>
      <c r="D61" s="41" t="s">
        <v>17</v>
      </c>
      <c r="E61" s="41" t="s">
        <v>69</v>
      </c>
      <c r="F61" s="41">
        <v>10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s="14" customFormat="1" ht="13.5" thickBot="1">
      <c r="A62" s="51">
        <v>4</v>
      </c>
      <c r="B62" s="70" t="s">
        <v>53</v>
      </c>
      <c r="C62" s="42" t="s">
        <v>19</v>
      </c>
      <c r="D62" s="41" t="s">
        <v>17</v>
      </c>
      <c r="E62" s="41">
        <v>1</v>
      </c>
      <c r="F62" s="41">
        <f t="shared" si="5"/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s="14" customFormat="1" ht="26.25" thickBot="1">
      <c r="A63" s="73">
        <v>5</v>
      </c>
      <c r="B63" s="43" t="s">
        <v>20</v>
      </c>
      <c r="C63" s="42" t="s">
        <v>19</v>
      </c>
      <c r="D63" s="41" t="s">
        <v>17</v>
      </c>
      <c r="E63" s="41">
        <v>3</v>
      </c>
      <c r="F63" s="41">
        <f t="shared" si="5"/>
        <v>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s="14" customFormat="1" ht="13.5" thickBot="1">
      <c r="A64" s="74">
        <v>6</v>
      </c>
      <c r="B64" s="43" t="s">
        <v>21</v>
      </c>
      <c r="C64" s="42" t="s">
        <v>19</v>
      </c>
      <c r="D64" s="41" t="s">
        <v>17</v>
      </c>
      <c r="E64" s="41">
        <v>3</v>
      </c>
      <c r="F64" s="41">
        <f t="shared" si="5"/>
        <v>3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14" customFormat="1" ht="13.5" thickBot="1">
      <c r="A65" s="73">
        <v>7</v>
      </c>
      <c r="B65" s="42" t="s">
        <v>76</v>
      </c>
      <c r="C65" s="42" t="s">
        <v>19</v>
      </c>
      <c r="D65" s="75" t="s">
        <v>17</v>
      </c>
      <c r="E65" s="75">
        <v>1</v>
      </c>
      <c r="F65" s="75">
        <f t="shared" si="5"/>
        <v>1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14" customFormat="1" ht="13.5" thickBot="1">
      <c r="A66" s="41">
        <v>8</v>
      </c>
      <c r="B66" s="42" t="s">
        <v>77</v>
      </c>
      <c r="C66" s="42" t="s">
        <v>19</v>
      </c>
      <c r="D66" s="75" t="s">
        <v>17</v>
      </c>
      <c r="E66" s="75">
        <v>2</v>
      </c>
      <c r="F66" s="75">
        <v>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3.5" thickBot="1">
      <c r="A67" s="41">
        <v>9</v>
      </c>
      <c r="B67" s="42" t="s">
        <v>32</v>
      </c>
      <c r="C67" s="42" t="s">
        <v>19</v>
      </c>
      <c r="D67" s="75" t="s">
        <v>17</v>
      </c>
      <c r="E67" s="75">
        <v>10</v>
      </c>
      <c r="F67" s="75">
        <f t="shared" si="5"/>
        <v>10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s="14" customFormat="1" ht="13.5" thickBot="1">
      <c r="A68" s="41">
        <v>10</v>
      </c>
      <c r="B68" s="62" t="s">
        <v>25</v>
      </c>
      <c r="C68" s="62" t="s">
        <v>19</v>
      </c>
      <c r="D68" s="76" t="s">
        <v>17</v>
      </c>
      <c r="E68" s="76">
        <v>1</v>
      </c>
      <c r="F68" s="76">
        <f t="shared" si="5"/>
        <v>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5" customHeight="1" thickBot="1">
      <c r="A69" s="63"/>
      <c r="B69" s="64"/>
      <c r="C69" s="64"/>
      <c r="D69" s="65"/>
      <c r="E69" s="65"/>
      <c r="F69" s="6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2" customFormat="1" ht="54.75" customHeight="1" thickBot="1">
      <c r="A70" s="77" t="s">
        <v>54</v>
      </c>
      <c r="B70" s="78"/>
      <c r="C70" s="78"/>
      <c r="D70" s="79"/>
      <c r="E70" s="79"/>
      <c r="F70" s="80" t="s">
        <v>36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9" customFormat="1" ht="26.25" customHeight="1" thickBot="1">
      <c r="A71" s="69" t="s">
        <v>10</v>
      </c>
      <c r="B71" s="68" t="s">
        <v>11</v>
      </c>
      <c r="C71" s="68" t="s">
        <v>12</v>
      </c>
      <c r="D71" s="69" t="s">
        <v>13</v>
      </c>
      <c r="E71" s="69" t="s">
        <v>14</v>
      </c>
      <c r="F71" s="40" t="s">
        <v>14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9" customFormat="1" ht="39" customHeight="1" thickBot="1">
      <c r="A72" s="41">
        <v>1</v>
      </c>
      <c r="B72" s="42" t="s">
        <v>55</v>
      </c>
      <c r="C72" s="81" t="s">
        <v>56</v>
      </c>
      <c r="D72" s="11"/>
      <c r="E72" s="12"/>
      <c r="F72" s="6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9" customFormat="1" ht="38.25" customHeight="1" thickBot="1">
      <c r="A73" s="41">
        <v>2</v>
      </c>
      <c r="B73" s="42" t="s">
        <v>57</v>
      </c>
      <c r="C73" s="81" t="s">
        <v>56</v>
      </c>
      <c r="D73" s="11"/>
      <c r="E73" s="12"/>
      <c r="F73" s="6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9" customFormat="1" ht="24.75" customHeight="1" thickBot="1">
      <c r="A74" s="41">
        <v>3</v>
      </c>
      <c r="B74" s="42" t="s">
        <v>78</v>
      </c>
      <c r="C74" s="81"/>
      <c r="D74" s="11"/>
      <c r="E74" s="12"/>
      <c r="F74" s="6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9" customFormat="1" ht="39.75" customHeight="1" thickBot="1">
      <c r="A75" s="41">
        <v>4</v>
      </c>
      <c r="B75" s="42" t="s">
        <v>58</v>
      </c>
      <c r="C75" s="81" t="s">
        <v>65</v>
      </c>
      <c r="D75" s="11"/>
      <c r="E75" s="12"/>
      <c r="F75" s="6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9" customFormat="1" ht="13.5" thickBot="1">
      <c r="A76" s="41">
        <v>5</v>
      </c>
      <c r="B76" s="42" t="s">
        <v>59</v>
      </c>
      <c r="C76" s="81"/>
      <c r="D76" s="11"/>
      <c r="E76" s="12"/>
      <c r="F76" s="69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</sheetData>
  <autoFilter ref="B12:F12"/>
  <mergeCells count="5">
    <mergeCell ref="A11:C11"/>
    <mergeCell ref="A25:C25"/>
    <mergeCell ref="A33:C33"/>
    <mergeCell ref="A57:C57"/>
    <mergeCell ref="A49:C49"/>
  </mergeCells>
  <hyperlinks>
    <hyperlink ref="C53" r:id="rId1"/>
  </hyperlinks>
  <pageMargins left="0.31496062992125984" right="0.11811023622047245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2018-01-16T01:28:07Z</cp:lastPrinted>
  <dcterms:created xsi:type="dcterms:W3CDTF">2017-11-13T06:41:17Z</dcterms:created>
  <dcterms:modified xsi:type="dcterms:W3CDTF">2018-01-16T06:35:25Z</dcterms:modified>
</cp:coreProperties>
</file>